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5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<sst xmlns="http://schemas.openxmlformats.org/spreadsheetml/2006/main" count="60" uniqueCount="58">
  <si>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Εταιρεία</t>
  </si>
  <si>
    <t>Πωλήσεις</t>
  </si>
  <si>
    <t>EBITDA</t>
  </si>
  <si>
    <t>Καθαρά Κέρδη</t>
  </si>
  <si>
    <t>Καθαρή θέση</t>
  </si>
  <si>
    <t>Δανεισμός</t>
  </si>
  <si>
    <t xml:space="preserve">Ταμείο </t>
  </si>
  <si>
    <t>Καθαρός δανεισμός</t>
  </si>
  <si>
    <t>Διαφορά %</t>
  </si>
  <si>
    <t>TITAN</t>
  </si>
  <si>
    <t>ΠΑΠΟΥΤΣΑΝΗΣ</t>
  </si>
  <si>
    <t>ΜΥΤΙΛΗΝΑΙΟΣ</t>
  </si>
  <si>
    <t>ΟΤΕ</t>
  </si>
  <si>
    <t>ΠΕΤΡΟΠΟΥΛΟΣ</t>
  </si>
  <si>
    <t>MOTOR OIL</t>
  </si>
  <si>
    <t>ΟΠΑΠ</t>
  </si>
  <si>
    <t>ΠΛΑΣΤΙΚΑ ΘΡΑΚΗΣ</t>
  </si>
  <si>
    <t>QUEST ΣΥΜΜΕΤΟΧΩΝ</t>
  </si>
  <si>
    <t>ΕΘΝΙΚΗ ΤΡΑΠΕΖΑ</t>
  </si>
  <si>
    <t xml:space="preserve">ALPHA BANK </t>
  </si>
  <si>
    <t>ΕΛΒΑΛΧΑΛΚΟΡ</t>
  </si>
  <si>
    <t xml:space="preserve">Επεξεργασία στοιχείων Bankingnews.gr </t>
  </si>
  <si>
    <t>ΚΤΗΜΑ ΛΑΖΑΡΙΔΗ</t>
  </si>
  <si>
    <t>BRIQ PROPERTIES</t>
  </si>
  <si>
    <t>ΟΛΠ</t>
  </si>
  <si>
    <t>ΚΑΡΕΛΙΑΣ</t>
  </si>
  <si>
    <t>MODA BAGNO</t>
  </si>
  <si>
    <t>ΑΔΜΗΕ</t>
  </si>
  <si>
    <t>ΕΥΔΑΠ</t>
  </si>
  <si>
    <t>ΓΕΚ ΤΕΡΝΑ</t>
  </si>
  <si>
    <t>ΕΧΑΕ</t>
  </si>
  <si>
    <t>FLEXOPACK</t>
  </si>
  <si>
    <t>INFORM ΛΥΚΟΣ</t>
  </si>
  <si>
    <t>ALPHA ΑΣΤΙΚΑ ΑΚΙΝΗΤΑ</t>
  </si>
  <si>
    <t>AS COMPANY</t>
  </si>
  <si>
    <t>JUMBO</t>
  </si>
  <si>
    <t>LAVIPHARM</t>
  </si>
  <si>
    <t>MEDICON</t>
  </si>
  <si>
    <t>MEVACO</t>
  </si>
  <si>
    <t>ΦΟΥΡΛΗΣ</t>
  </si>
  <si>
    <t>ΤΕΧΝΙΚΗ ΟΛΥΜΠΙΑΚΗ</t>
  </si>
  <si>
    <t>ΠΛΑΣΤΙΚΑ ΚΡΗΤΗΣ</t>
  </si>
  <si>
    <t>ΠΛΑΙΣΙΟ</t>
  </si>
  <si>
    <t>ΟΛΘ</t>
  </si>
  <si>
    <t>ΜΥΛΟΙ ΛΟΥΛΗ</t>
  </si>
  <si>
    <t>ΜΟΤΟΔΥΝΑΜΙΚΗ</t>
  </si>
  <si>
    <t>ΚΛΟΥΚΙΝΑΣ ΛΑΠΠΑΣ</t>
  </si>
  <si>
    <t>ΕΥΑΘ</t>
  </si>
  <si>
    <t>ΕΛΤΟΝ</t>
  </si>
  <si>
    <t>ΕΛΑΣΤΡΟΝ</t>
  </si>
  <si>
    <t>ΕΚΤΕΡ</t>
  </si>
  <si>
    <t>ΔΡΟΜΕΑΣ</t>
  </si>
  <si>
    <t>ΓΕΒΚΑ</t>
  </si>
  <si>
    <t>REVOIL</t>
  </si>
  <si>
    <t>PERFORMANCE TECHNOLOGIES</t>
  </si>
  <si>
    <t>Σημ. Ποσά σε χιλ. ευρώ</t>
  </si>
  <si>
    <t xml:space="preserve">PHOENIX VEGA MEZZ </t>
  </si>
  <si>
    <t>Επικαιροποίηση επιλογών της στήλης Παρασκήνιο της Αγοράς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</si>
</sst>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"/>
    <numFmt numFmtId="167" formatCode="0.000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3" fontId="0" fillId="0" borderId="0" xfId="0" applyNumberFormat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tabSelected="1" zoomScalePageLayoutView="0" workbookViewId="0" topLeftCell="A1">
      <selection activeCell="V18" sqref="V18"/>
    </sheetView>
  </sheetViews>
  <sheetFormatPr defaultColWidth="9.140625" defaultRowHeight="15"/>
  <cols>
    <col min="1" max="1" width="30.8515625" style="3" customWidth="1"/>
    <col min="2" max="3" width="12.140625" style="2" customWidth="1"/>
    <col min="4" max="4" width="12.57421875" style="2" customWidth="1"/>
    <col min="5" max="5" width="12.00390625" style="2" customWidth="1"/>
    <col min="6" max="6" width="10.7109375" style="2" customWidth="1"/>
    <col min="7" max="7" width="12.7109375" style="2" customWidth="1"/>
    <col min="8" max="8" width="11.7109375" style="2" customWidth="1"/>
    <col min="9" max="9" width="12.00390625" style="2" customWidth="1"/>
    <col min="10" max="10" width="13.00390625" style="2" customWidth="1"/>
    <col min="11" max="11" width="13.140625" style="4" bestFit="1" customWidth="1"/>
    <col min="12" max="12" width="12.28125" style="4" customWidth="1"/>
    <col min="13" max="13" width="12.7109375" style="21" bestFit="1" customWidth="1"/>
    <col min="14" max="14" width="19.00390625" style="4" bestFit="1" customWidth="1"/>
  </cols>
  <sheetData>
    <row r="1" spans="1:14" ht="15">
      <c r="A1" s="23" t="s">
        <v>57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>
      <c r="A2" s="1" t="s">
        <v>0</v>
      </c>
      <c r="B2" s="23" t="s">
        <v>1</v>
      </c>
      <c r="C2" s="23"/>
      <c r="D2" s="24"/>
      <c r="E2" s="23" t="s">
        <v>2</v>
      </c>
      <c r="F2" s="23"/>
      <c r="G2" s="24"/>
      <c r="H2" s="23" t="s">
        <v>3</v>
      </c>
      <c r="I2" s="23"/>
      <c r="J2" s="24"/>
      <c r="K2" s="8" t="s">
        <v>4</v>
      </c>
      <c r="L2" s="8" t="s">
        <v>5</v>
      </c>
      <c r="M2" s="5" t="s">
        <v>6</v>
      </c>
      <c r="N2" s="8" t="s">
        <v>7</v>
      </c>
    </row>
    <row r="3" spans="1:14" ht="15">
      <c r="A3" s="1"/>
      <c r="B3" s="15">
        <v>2022</v>
      </c>
      <c r="C3" s="15">
        <v>2021</v>
      </c>
      <c r="D3" s="15" t="s">
        <v>8</v>
      </c>
      <c r="E3" s="15">
        <v>2022</v>
      </c>
      <c r="F3" s="15">
        <v>2021</v>
      </c>
      <c r="G3" s="15" t="s">
        <v>8</v>
      </c>
      <c r="H3" s="15">
        <v>2022</v>
      </c>
      <c r="I3" s="15">
        <v>2021</v>
      </c>
      <c r="J3" s="15" t="s">
        <v>8</v>
      </c>
      <c r="K3" s="5">
        <v>2022</v>
      </c>
      <c r="L3" s="5">
        <v>2022</v>
      </c>
      <c r="M3" s="5">
        <v>2022</v>
      </c>
      <c r="N3" s="5">
        <v>2022</v>
      </c>
    </row>
    <row r="4" spans="1:14" ht="15">
      <c r="A4" s="9" t="s">
        <v>33</v>
      </c>
      <c r="B4" s="10">
        <v>7063</v>
      </c>
      <c r="C4" s="10">
        <v>5996</v>
      </c>
      <c r="D4" s="11">
        <f>(B4/C4-1)*100</f>
        <v>17.795196797865252</v>
      </c>
      <c r="E4" s="10"/>
      <c r="F4" s="10"/>
      <c r="G4" s="11" t="e">
        <f>(E4/F4-1)*100</f>
        <v>#DIV/0!</v>
      </c>
      <c r="H4" s="8">
        <v>1120</v>
      </c>
      <c r="I4" s="8">
        <v>358</v>
      </c>
      <c r="J4" s="11">
        <f>(H4/I4-1)*100</f>
        <v>212.84916201117318</v>
      </c>
      <c r="K4" s="10">
        <v>140716</v>
      </c>
      <c r="L4" s="10">
        <v>783</v>
      </c>
      <c r="M4" s="10">
        <v>80770</v>
      </c>
      <c r="N4" s="10">
        <f>L4-M4</f>
        <v>-79987</v>
      </c>
    </row>
    <row r="5" spans="1:14" ht="15">
      <c r="A5" s="13" t="s">
        <v>34</v>
      </c>
      <c r="B5" s="10">
        <v>12062</v>
      </c>
      <c r="C5" s="10">
        <v>7447</v>
      </c>
      <c r="D5" s="11">
        <f>(B5/C5-1)*100</f>
        <v>61.97126359607896</v>
      </c>
      <c r="E5" s="10">
        <v>2179</v>
      </c>
      <c r="F5" s="10">
        <v>1006</v>
      </c>
      <c r="G5" s="11">
        <f>(E5/F5-1)*100</f>
        <v>116.60039761431413</v>
      </c>
      <c r="H5" s="8">
        <v>535</v>
      </c>
      <c r="I5" s="8">
        <v>949</v>
      </c>
      <c r="J5" s="11">
        <f>(H5/I5-1)*100</f>
        <v>-43.62486828240253</v>
      </c>
      <c r="K5" s="10">
        <v>32647</v>
      </c>
      <c r="L5" s="10">
        <v>193</v>
      </c>
      <c r="M5" s="10">
        <v>16070</v>
      </c>
      <c r="N5" s="10">
        <f>L5-M5</f>
        <v>-15877</v>
      </c>
    </row>
    <row r="6" spans="1:14" ht="15">
      <c r="A6" s="13" t="s">
        <v>23</v>
      </c>
      <c r="B6" s="10">
        <v>3981</v>
      </c>
      <c r="C6" s="10">
        <v>2574</v>
      </c>
      <c r="D6" s="11">
        <f>(B6/C6-1)*100</f>
        <v>54.66200466200466</v>
      </c>
      <c r="E6" s="10">
        <v>7411</v>
      </c>
      <c r="F6" s="10">
        <v>3421</v>
      </c>
      <c r="G6" s="11">
        <f>(E6/F6-1)*100</f>
        <v>116.63256357790121</v>
      </c>
      <c r="H6" s="8">
        <v>6293</v>
      </c>
      <c r="I6" s="8">
        <v>2824</v>
      </c>
      <c r="J6" s="11">
        <f>(H6/I6-1)*100</f>
        <v>122.83994334277621</v>
      </c>
      <c r="K6" s="10">
        <v>92864</v>
      </c>
      <c r="L6" s="10">
        <v>34555</v>
      </c>
      <c r="M6" s="10">
        <v>4270</v>
      </c>
      <c r="N6" s="10">
        <f>L6-M6</f>
        <v>30285</v>
      </c>
    </row>
    <row r="7" spans="1:14" ht="14.25" customHeight="1">
      <c r="A7" s="13" t="s">
        <v>31</v>
      </c>
      <c r="B7" s="10">
        <v>74908</v>
      </c>
      <c r="C7" s="10">
        <v>49981</v>
      </c>
      <c r="D7" s="11">
        <f aca="true" t="shared" si="0" ref="D7:D15">(B7/C7-1)*100</f>
        <v>49.872951721654225</v>
      </c>
      <c r="E7" s="10">
        <v>14995</v>
      </c>
      <c r="F7" s="10">
        <v>8465</v>
      </c>
      <c r="G7" s="11">
        <f aca="true" t="shared" si="1" ref="G7:G15">(E7/F7-1)*100</f>
        <v>77.14116952155936</v>
      </c>
      <c r="H7" s="8">
        <v>7837</v>
      </c>
      <c r="I7" s="8">
        <v>4322</v>
      </c>
      <c r="J7" s="11">
        <f>(H7/I7-1)*100</f>
        <v>81.32808884775567</v>
      </c>
      <c r="K7" s="10">
        <v>100335</v>
      </c>
      <c r="L7" s="10">
        <v>21473</v>
      </c>
      <c r="M7" s="10">
        <v>16481</v>
      </c>
      <c r="N7" s="10">
        <f>L7-M7</f>
        <v>4992</v>
      </c>
    </row>
    <row r="8" spans="1:14" ht="14.25" customHeight="1">
      <c r="A8" s="13" t="s">
        <v>32</v>
      </c>
      <c r="B8" s="10">
        <v>47807</v>
      </c>
      <c r="C8" s="10">
        <v>34728</v>
      </c>
      <c r="D8" s="11">
        <f t="shared" si="0"/>
        <v>37.66125316747293</v>
      </c>
      <c r="E8" s="10">
        <v>6000</v>
      </c>
      <c r="F8" s="10">
        <v>3245</v>
      </c>
      <c r="G8" s="11">
        <f t="shared" si="1"/>
        <v>84.89984591679507</v>
      </c>
      <c r="H8" s="8">
        <v>2112</v>
      </c>
      <c r="I8" s="8">
        <v>-27</v>
      </c>
      <c r="J8" s="11">
        <f>(H8/I8-1)*100</f>
        <v>-7922.222222222223</v>
      </c>
      <c r="K8" s="10">
        <v>32450</v>
      </c>
      <c r="L8" s="10">
        <v>27835</v>
      </c>
      <c r="M8" s="10">
        <v>2673</v>
      </c>
      <c r="N8" s="10">
        <f>L8-M8</f>
        <v>25162</v>
      </c>
    </row>
    <row r="9" spans="1:14" ht="15">
      <c r="A9" s="13" t="s">
        <v>35</v>
      </c>
      <c r="B9" s="10">
        <v>354004</v>
      </c>
      <c r="C9" s="10">
        <v>313776</v>
      </c>
      <c r="D9" s="11">
        <f t="shared" si="0"/>
        <v>12.820610881648054</v>
      </c>
      <c r="E9" s="10">
        <v>115782</v>
      </c>
      <c r="F9" s="10">
        <v>103244</v>
      </c>
      <c r="G9" s="11">
        <f t="shared" si="1"/>
        <v>12.144047111696565</v>
      </c>
      <c r="H9" s="8">
        <v>78556</v>
      </c>
      <c r="I9" s="8">
        <v>67178</v>
      </c>
      <c r="J9" s="11">
        <f aca="true" t="shared" si="2" ref="J9:J20">(H9/I9-1)*100</f>
        <v>16.937092500521</v>
      </c>
      <c r="K9" s="10">
        <v>1299906</v>
      </c>
      <c r="L9" s="10">
        <v>285674</v>
      </c>
      <c r="M9" s="10">
        <v>721124</v>
      </c>
      <c r="N9" s="10">
        <f aca="true" t="shared" si="3" ref="N9:N20">L9-M9</f>
        <v>-435450</v>
      </c>
    </row>
    <row r="10" spans="1:14" ht="15">
      <c r="A10" s="9" t="s">
        <v>36</v>
      </c>
      <c r="B10" s="10">
        <v>21198</v>
      </c>
      <c r="C10" s="10">
        <v>19554</v>
      </c>
      <c r="D10" s="11">
        <f t="shared" si="0"/>
        <v>8.407486959189935</v>
      </c>
      <c r="E10" s="10">
        <v>3732</v>
      </c>
      <c r="F10" s="10">
        <v>4917</v>
      </c>
      <c r="G10" s="11">
        <f t="shared" si="1"/>
        <v>-24.10006101281269</v>
      </c>
      <c r="H10" s="8">
        <v>1901</v>
      </c>
      <c r="I10" s="8">
        <v>2597</v>
      </c>
      <c r="J10" s="11">
        <f t="shared" si="2"/>
        <v>-26.800154023873702</v>
      </c>
      <c r="K10" s="10">
        <v>-8075</v>
      </c>
      <c r="L10" s="10">
        <v>35739</v>
      </c>
      <c r="M10" s="10">
        <v>2740</v>
      </c>
      <c r="N10" s="10">
        <f t="shared" si="3"/>
        <v>32999</v>
      </c>
    </row>
    <row r="11" spans="1:14" ht="15">
      <c r="A11" s="13" t="s">
        <v>37</v>
      </c>
      <c r="B11" s="10">
        <v>10358</v>
      </c>
      <c r="C11" s="10">
        <v>9721</v>
      </c>
      <c r="D11" s="11">
        <f t="shared" si="0"/>
        <v>6.552823783561368</v>
      </c>
      <c r="E11" s="10">
        <v>2701</v>
      </c>
      <c r="F11" s="10">
        <v>3295</v>
      </c>
      <c r="G11" s="11">
        <f t="shared" si="1"/>
        <v>-18.02731411229135</v>
      </c>
      <c r="H11" s="8">
        <v>1240</v>
      </c>
      <c r="I11" s="8">
        <v>1492</v>
      </c>
      <c r="J11" s="11">
        <f t="shared" si="2"/>
        <v>-16.890080428954423</v>
      </c>
      <c r="K11" s="10">
        <v>15584</v>
      </c>
      <c r="L11" s="10">
        <v>12062</v>
      </c>
      <c r="M11" s="10">
        <v>10180</v>
      </c>
      <c r="N11" s="10">
        <f t="shared" si="3"/>
        <v>1882</v>
      </c>
    </row>
    <row r="12" spans="1:14" ht="15">
      <c r="A12" s="9" t="s">
        <v>38</v>
      </c>
      <c r="B12" s="10">
        <v>18992</v>
      </c>
      <c r="C12" s="10">
        <v>9866</v>
      </c>
      <c r="D12" s="11">
        <f t="shared" si="0"/>
        <v>92.49949320900062</v>
      </c>
      <c r="E12" s="10">
        <v>2089</v>
      </c>
      <c r="F12" s="10">
        <v>1254</v>
      </c>
      <c r="G12" s="11">
        <f t="shared" si="1"/>
        <v>66.58692185007975</v>
      </c>
      <c r="H12" s="8">
        <v>1253</v>
      </c>
      <c r="I12" s="8">
        <v>631</v>
      </c>
      <c r="J12" s="11">
        <f t="shared" si="2"/>
        <v>98.57369255150554</v>
      </c>
      <c r="K12" s="10">
        <v>24876</v>
      </c>
      <c r="L12" s="10">
        <v>5742</v>
      </c>
      <c r="M12" s="10">
        <v>10781</v>
      </c>
      <c r="N12" s="10">
        <f t="shared" si="3"/>
        <v>-5039</v>
      </c>
    </row>
    <row r="13" spans="1:14" ht="15">
      <c r="A13" s="13" t="s">
        <v>26</v>
      </c>
      <c r="B13" s="10">
        <v>10564</v>
      </c>
      <c r="C13" s="10">
        <v>6730</v>
      </c>
      <c r="D13" s="11">
        <f t="shared" si="0"/>
        <v>56.968796433878154</v>
      </c>
      <c r="E13" s="10">
        <v>1159</v>
      </c>
      <c r="F13" s="10">
        <v>944</v>
      </c>
      <c r="G13" s="11">
        <f t="shared" si="1"/>
        <v>22.77542372881356</v>
      </c>
      <c r="H13" s="8">
        <v>79</v>
      </c>
      <c r="I13" s="8">
        <v>224</v>
      </c>
      <c r="J13" s="11">
        <f t="shared" si="2"/>
        <v>-64.73214285714286</v>
      </c>
      <c r="K13" s="10">
        <v>17406</v>
      </c>
      <c r="L13" s="10">
        <v>7144</v>
      </c>
      <c r="M13" s="10">
        <v>2878</v>
      </c>
      <c r="N13" s="10">
        <f t="shared" si="3"/>
        <v>4266</v>
      </c>
    </row>
    <row r="14" spans="1:14" ht="15">
      <c r="A14" s="13" t="s">
        <v>14</v>
      </c>
      <c r="B14" s="10">
        <v>7899526</v>
      </c>
      <c r="C14" s="10">
        <v>4156297</v>
      </c>
      <c r="D14" s="11">
        <f t="shared" si="0"/>
        <v>90.06163419024193</v>
      </c>
      <c r="E14" s="10">
        <v>932128</v>
      </c>
      <c r="F14" s="10">
        <v>229388</v>
      </c>
      <c r="G14" s="11">
        <f t="shared" si="1"/>
        <v>306.35429926587267</v>
      </c>
      <c r="H14" s="8">
        <v>685812</v>
      </c>
      <c r="I14" s="8">
        <v>120719</v>
      </c>
      <c r="J14" s="11">
        <f t="shared" si="2"/>
        <v>468.10609763169015</v>
      </c>
      <c r="K14" s="10">
        <v>1777642</v>
      </c>
      <c r="L14" s="10">
        <v>2361198</v>
      </c>
      <c r="M14" s="10">
        <v>953892</v>
      </c>
      <c r="N14" s="10">
        <f t="shared" si="3"/>
        <v>1407306</v>
      </c>
    </row>
    <row r="15" spans="1:14" ht="15">
      <c r="A15" s="9" t="s">
        <v>54</v>
      </c>
      <c r="B15" s="10">
        <v>17461</v>
      </c>
      <c r="C15" s="10">
        <v>19256</v>
      </c>
      <c r="D15" s="11">
        <f t="shared" si="0"/>
        <v>-9.321769837972582</v>
      </c>
      <c r="E15" s="10">
        <v>2906</v>
      </c>
      <c r="F15" s="10">
        <v>2357</v>
      </c>
      <c r="G15" s="11">
        <f t="shared" si="1"/>
        <v>23.292320746711926</v>
      </c>
      <c r="H15" s="8">
        <v>1986</v>
      </c>
      <c r="I15" s="8">
        <v>1587</v>
      </c>
      <c r="J15" s="11">
        <f t="shared" si="2"/>
        <v>25.141776937618143</v>
      </c>
      <c r="K15" s="10">
        <v>18618</v>
      </c>
      <c r="L15" s="17">
        <v>3127</v>
      </c>
      <c r="M15" s="10">
        <v>10074</v>
      </c>
      <c r="N15" s="10">
        <f t="shared" si="3"/>
        <v>-6947</v>
      </c>
    </row>
    <row r="16" spans="1:14" ht="15">
      <c r="A16" s="9" t="s">
        <v>56</v>
      </c>
      <c r="B16" s="10">
        <v>4573</v>
      </c>
      <c r="C16" s="10">
        <v>45</v>
      </c>
      <c r="D16" s="11">
        <f aca="true" t="shared" si="4" ref="D16:D22">(B16/C16-1)*100</f>
        <v>10062.222222222223</v>
      </c>
      <c r="E16" s="10"/>
      <c r="F16" s="10"/>
      <c r="G16" s="11" t="e">
        <f aca="true" t="shared" si="5" ref="G16:G22">(E16/F16-1)*100</f>
        <v>#DIV/0!</v>
      </c>
      <c r="H16" s="8">
        <v>830</v>
      </c>
      <c r="I16" s="8">
        <v>-293</v>
      </c>
      <c r="J16" s="11">
        <f t="shared" si="2"/>
        <v>-383.27645051194537</v>
      </c>
      <c r="K16" s="10">
        <v>68396</v>
      </c>
      <c r="L16" s="10">
        <v>0</v>
      </c>
      <c r="M16" s="10">
        <v>21980</v>
      </c>
      <c r="N16" s="10">
        <f t="shared" si="3"/>
        <v>-21980</v>
      </c>
    </row>
    <row r="17" spans="1:14" ht="15">
      <c r="A17" s="9" t="s">
        <v>17</v>
      </c>
      <c r="B17" s="10">
        <v>478755</v>
      </c>
      <c r="C17" s="10">
        <v>426549</v>
      </c>
      <c r="D17" s="11">
        <f t="shared" si="4"/>
        <v>12.239156579900555</v>
      </c>
      <c r="E17" s="10">
        <v>34510</v>
      </c>
      <c r="F17" s="10">
        <v>39300</v>
      </c>
      <c r="G17" s="11">
        <f t="shared" si="5"/>
        <v>-12.188295165394402</v>
      </c>
      <c r="H17" s="8">
        <v>20546</v>
      </c>
      <c r="I17" s="8">
        <v>21082</v>
      </c>
      <c r="J17" s="11">
        <f t="shared" si="2"/>
        <v>-2.5424532776776365</v>
      </c>
      <c r="K17" s="10">
        <v>217864</v>
      </c>
      <c r="L17" s="10">
        <v>103680</v>
      </c>
      <c r="M17" s="10">
        <v>89205</v>
      </c>
      <c r="N17" s="10">
        <f t="shared" si="3"/>
        <v>14475</v>
      </c>
    </row>
    <row r="18" spans="1:14" ht="15">
      <c r="A18" s="13" t="s">
        <v>53</v>
      </c>
      <c r="B18" s="10">
        <v>454560</v>
      </c>
      <c r="C18" s="10">
        <v>291240</v>
      </c>
      <c r="D18" s="11">
        <f t="shared" si="4"/>
        <v>56.07746188710343</v>
      </c>
      <c r="E18" s="10">
        <v>7410</v>
      </c>
      <c r="F18" s="10">
        <v>5500</v>
      </c>
      <c r="G18" s="11">
        <f t="shared" si="5"/>
        <v>34.72727272727272</v>
      </c>
      <c r="H18" s="8">
        <v>3131</v>
      </c>
      <c r="I18" s="8">
        <v>2224</v>
      </c>
      <c r="J18" s="11">
        <f t="shared" si="2"/>
        <v>40.78237410071943</v>
      </c>
      <c r="K18" s="16">
        <v>27397</v>
      </c>
      <c r="L18" s="10">
        <v>19791</v>
      </c>
      <c r="M18" s="10">
        <v>4762</v>
      </c>
      <c r="N18" s="10">
        <f t="shared" si="3"/>
        <v>15029</v>
      </c>
    </row>
    <row r="19" spans="1:14" ht="15">
      <c r="A19" s="9" t="s">
        <v>9</v>
      </c>
      <c r="B19" s="10">
        <v>1035500</v>
      </c>
      <c r="C19" s="10">
        <v>821100</v>
      </c>
      <c r="D19" s="11">
        <f t="shared" si="4"/>
        <v>26.111314090853742</v>
      </c>
      <c r="E19" s="10">
        <v>139100</v>
      </c>
      <c r="F19" s="10">
        <v>142600</v>
      </c>
      <c r="G19" s="11">
        <f t="shared" si="5"/>
        <v>-2.4544179523141696</v>
      </c>
      <c r="H19" s="8">
        <v>45200</v>
      </c>
      <c r="I19" s="8">
        <v>58000</v>
      </c>
      <c r="J19" s="11">
        <f t="shared" si="2"/>
        <v>-22.06896551724138</v>
      </c>
      <c r="K19" s="10">
        <v>1425859</v>
      </c>
      <c r="L19" s="10">
        <v>882426</v>
      </c>
      <c r="M19" s="10">
        <v>87897</v>
      </c>
      <c r="N19" s="10">
        <f t="shared" si="3"/>
        <v>794529</v>
      </c>
    </row>
    <row r="20" spans="1:14" ht="15">
      <c r="A20" s="9" t="s">
        <v>27</v>
      </c>
      <c r="B20" s="10">
        <v>12286</v>
      </c>
      <c r="C20" s="10">
        <v>20844</v>
      </c>
      <c r="D20" s="11">
        <f t="shared" si="4"/>
        <v>-41.05737862214546</v>
      </c>
      <c r="E20" s="10">
        <v>11900</v>
      </c>
      <c r="F20" s="10">
        <v>20500</v>
      </c>
      <c r="G20" s="11">
        <f t="shared" si="5"/>
        <v>-41.951219512195124</v>
      </c>
      <c r="H20" s="8">
        <v>11900</v>
      </c>
      <c r="I20" s="8">
        <v>20600</v>
      </c>
      <c r="J20" s="11">
        <f t="shared" si="2"/>
        <v>-42.23300970873787</v>
      </c>
      <c r="K20" s="10">
        <v>758609</v>
      </c>
      <c r="L20" s="10">
        <v>28</v>
      </c>
      <c r="M20" s="10">
        <v>20800</v>
      </c>
      <c r="N20" s="10">
        <f t="shared" si="3"/>
        <v>-20772</v>
      </c>
    </row>
    <row r="21" spans="1:14" ht="15">
      <c r="A21" s="13" t="s">
        <v>52</v>
      </c>
      <c r="B21" s="10">
        <v>19815</v>
      </c>
      <c r="C21" s="10">
        <v>20447</v>
      </c>
      <c r="D21" s="11">
        <f t="shared" si="4"/>
        <v>-3.0909179830782008</v>
      </c>
      <c r="E21" s="10">
        <v>3446</v>
      </c>
      <c r="F21" s="10">
        <v>2016</v>
      </c>
      <c r="G21" s="11">
        <f t="shared" si="5"/>
        <v>70.93253968253967</v>
      </c>
      <c r="H21" s="8">
        <v>2494</v>
      </c>
      <c r="I21" s="8">
        <v>1333</v>
      </c>
      <c r="J21" s="11">
        <f aca="true" t="shared" si="6" ref="J21:J30">(H21/I21-1)*100</f>
        <v>87.09677419354837</v>
      </c>
      <c r="K21" s="10">
        <v>27264</v>
      </c>
      <c r="L21" s="10">
        <v>2790</v>
      </c>
      <c r="M21" s="10">
        <v>1883</v>
      </c>
      <c r="N21" s="10">
        <f aca="true" t="shared" si="7" ref="N21:N30">L21-M21</f>
        <v>907</v>
      </c>
    </row>
    <row r="22" spans="1:14" ht="15">
      <c r="A22" s="13" t="s">
        <v>29</v>
      </c>
      <c r="B22" s="10">
        <v>1461649</v>
      </c>
      <c r="C22" s="10">
        <v>439376</v>
      </c>
      <c r="D22" s="11">
        <f t="shared" si="4"/>
        <v>232.66473362222789</v>
      </c>
      <c r="E22" s="10">
        <v>218100</v>
      </c>
      <c r="F22" s="10">
        <v>136300</v>
      </c>
      <c r="G22" s="11">
        <f t="shared" si="5"/>
        <v>60.01467351430667</v>
      </c>
      <c r="H22" s="8">
        <v>21263</v>
      </c>
      <c r="I22" s="8">
        <v>-8800</v>
      </c>
      <c r="J22" s="11">
        <f t="shared" si="6"/>
        <v>-341.625</v>
      </c>
      <c r="K22" s="10">
        <v>717026</v>
      </c>
      <c r="L22" s="10">
        <v>2745212</v>
      </c>
      <c r="M22" s="22">
        <v>1102464</v>
      </c>
      <c r="N22" s="10">
        <f t="shared" si="7"/>
        <v>1642748</v>
      </c>
    </row>
    <row r="23" spans="1:14" ht="15">
      <c r="A23" s="13" t="s">
        <v>51</v>
      </c>
      <c r="B23" s="10">
        <v>11695</v>
      </c>
      <c r="C23" s="10">
        <v>8956</v>
      </c>
      <c r="D23" s="11">
        <f aca="true" t="shared" si="8" ref="D23:D33">(B23/C23-1)*100</f>
        <v>30.58284948637784</v>
      </c>
      <c r="E23" s="10">
        <v>1593</v>
      </c>
      <c r="F23" s="10">
        <v>1209</v>
      </c>
      <c r="G23" s="11">
        <f aca="true" t="shared" si="9" ref="G23:G33">(E23/F23-1)*100</f>
        <v>31.76178660049629</v>
      </c>
      <c r="H23" s="8">
        <v>449</v>
      </c>
      <c r="I23" s="8">
        <v>90</v>
      </c>
      <c r="J23" s="11">
        <f t="shared" si="6"/>
        <v>398.8888888888889</v>
      </c>
      <c r="K23" s="10">
        <v>28428</v>
      </c>
      <c r="L23" s="10">
        <v>26604</v>
      </c>
      <c r="M23" s="10">
        <v>1913</v>
      </c>
      <c r="N23" s="10">
        <f t="shared" si="7"/>
        <v>24691</v>
      </c>
    </row>
    <row r="24" spans="1:14" ht="15">
      <c r="A24" s="13" t="s">
        <v>50</v>
      </c>
      <c r="B24" s="10">
        <v>6885</v>
      </c>
      <c r="C24" s="10">
        <v>9877</v>
      </c>
      <c r="D24" s="11">
        <f t="shared" si="8"/>
        <v>-30.292598967297767</v>
      </c>
      <c r="E24" s="10">
        <v>508</v>
      </c>
      <c r="F24" s="10">
        <v>1536</v>
      </c>
      <c r="G24" s="11">
        <f t="shared" si="9"/>
        <v>-66.92708333333333</v>
      </c>
      <c r="H24" s="8">
        <v>163</v>
      </c>
      <c r="I24" s="8">
        <v>751</v>
      </c>
      <c r="J24" s="11">
        <f t="shared" si="6"/>
        <v>-78.29560585885487</v>
      </c>
      <c r="K24" s="10">
        <v>18572</v>
      </c>
      <c r="L24" s="10">
        <v>4094</v>
      </c>
      <c r="M24" s="10">
        <v>4708</v>
      </c>
      <c r="N24" s="10">
        <f t="shared" si="7"/>
        <v>-614</v>
      </c>
    </row>
    <row r="25" spans="1:14" ht="15">
      <c r="A25" s="13" t="s">
        <v>49</v>
      </c>
      <c r="B25" s="10">
        <v>98906</v>
      </c>
      <c r="C25" s="10">
        <v>78319</v>
      </c>
      <c r="D25" s="11">
        <f t="shared" si="8"/>
        <v>26.286086390275678</v>
      </c>
      <c r="E25" s="10">
        <v>15150</v>
      </c>
      <c r="F25" s="10">
        <v>14321</v>
      </c>
      <c r="G25" s="11">
        <f t="shared" si="9"/>
        <v>5.78870190629146</v>
      </c>
      <c r="H25" s="8">
        <v>10247</v>
      </c>
      <c r="I25" s="8">
        <v>10354</v>
      </c>
      <c r="J25" s="11">
        <f t="shared" si="6"/>
        <v>-1.0334170368939577</v>
      </c>
      <c r="K25" s="10">
        <v>91100</v>
      </c>
      <c r="L25" s="10">
        <v>56943</v>
      </c>
      <c r="M25" s="10">
        <v>3519</v>
      </c>
      <c r="N25" s="10">
        <f t="shared" si="7"/>
        <v>53424</v>
      </c>
    </row>
    <row r="26" spans="1:14" ht="15">
      <c r="A26" s="13" t="s">
        <v>20</v>
      </c>
      <c r="B26" s="10">
        <v>1959699</v>
      </c>
      <c r="C26" s="10">
        <v>1343916</v>
      </c>
      <c r="D26" s="11">
        <f t="shared" si="8"/>
        <v>45.82005125320332</v>
      </c>
      <c r="E26" s="10">
        <v>206200</v>
      </c>
      <c r="F26" s="10">
        <v>122800</v>
      </c>
      <c r="G26" s="11">
        <f t="shared" si="9"/>
        <v>67.91530944625408</v>
      </c>
      <c r="H26" s="8">
        <v>119111</v>
      </c>
      <c r="I26" s="8">
        <v>83572</v>
      </c>
      <c r="J26" s="11">
        <f t="shared" si="6"/>
        <v>42.5250083760111</v>
      </c>
      <c r="K26" s="10">
        <v>944632</v>
      </c>
      <c r="L26" s="10">
        <v>1071449</v>
      </c>
      <c r="M26" s="10">
        <v>22699</v>
      </c>
      <c r="N26" s="10">
        <f t="shared" si="7"/>
        <v>1048750</v>
      </c>
    </row>
    <row r="27" spans="1:14" ht="15">
      <c r="A27" s="13" t="s">
        <v>48</v>
      </c>
      <c r="B27" s="10">
        <v>97108</v>
      </c>
      <c r="C27" s="10">
        <v>70737</v>
      </c>
      <c r="D27" s="11">
        <f t="shared" si="8"/>
        <v>37.2803483325558</v>
      </c>
      <c r="E27" s="10">
        <v>10869</v>
      </c>
      <c r="F27" s="10">
        <v>5694</v>
      </c>
      <c r="G27" s="11">
        <f t="shared" si="9"/>
        <v>90.88514225500526</v>
      </c>
      <c r="H27" s="8">
        <v>7605</v>
      </c>
      <c r="I27" s="8">
        <v>3661</v>
      </c>
      <c r="J27" s="11">
        <f t="shared" si="6"/>
        <v>107.73012838022397</v>
      </c>
      <c r="K27" s="10">
        <v>62980</v>
      </c>
      <c r="L27" s="10">
        <v>36392</v>
      </c>
      <c r="M27" s="10">
        <v>4228</v>
      </c>
      <c r="N27" s="10">
        <f t="shared" si="7"/>
        <v>32164</v>
      </c>
    </row>
    <row r="28" spans="1:14" ht="15">
      <c r="A28" s="13" t="s">
        <v>47</v>
      </c>
      <c r="B28" s="10">
        <v>33826</v>
      </c>
      <c r="C28" s="10">
        <v>34905</v>
      </c>
      <c r="D28" s="11">
        <f t="shared" si="8"/>
        <v>-3.091247672253261</v>
      </c>
      <c r="E28" s="10">
        <v>3154</v>
      </c>
      <c r="F28" s="10">
        <v>11031</v>
      </c>
      <c r="G28" s="11">
        <f t="shared" si="9"/>
        <v>-71.40785060284652</v>
      </c>
      <c r="H28" s="8">
        <v>9</v>
      </c>
      <c r="I28" s="8">
        <v>5935</v>
      </c>
      <c r="J28" s="11">
        <f t="shared" si="6"/>
        <v>-99.84835720303286</v>
      </c>
      <c r="K28" s="10">
        <v>189257</v>
      </c>
      <c r="L28" s="10">
        <v>1089</v>
      </c>
      <c r="M28" s="10">
        <v>91305</v>
      </c>
      <c r="N28" s="10">
        <f t="shared" si="7"/>
        <v>-90216</v>
      </c>
    </row>
    <row r="29" spans="1:14" ht="15">
      <c r="A29" s="9" t="s">
        <v>28</v>
      </c>
      <c r="B29" s="10">
        <v>163862</v>
      </c>
      <c r="C29" s="10">
        <v>156036</v>
      </c>
      <c r="D29" s="11">
        <f t="shared" si="8"/>
        <v>5.015509241457106</v>
      </c>
      <c r="E29" s="10">
        <v>34515</v>
      </c>
      <c r="F29" s="10">
        <v>35316</v>
      </c>
      <c r="G29" s="11">
        <f t="shared" si="9"/>
        <v>-2.2680937818552516</v>
      </c>
      <c r="H29" s="8">
        <v>16650</v>
      </c>
      <c r="I29" s="8">
        <v>9687</v>
      </c>
      <c r="J29" s="11">
        <f t="shared" si="6"/>
        <v>71.87983895943016</v>
      </c>
      <c r="K29" s="10">
        <v>831712</v>
      </c>
      <c r="L29" s="10">
        <v>1249</v>
      </c>
      <c r="M29" s="10">
        <v>281511</v>
      </c>
      <c r="N29" s="10">
        <f t="shared" si="7"/>
        <v>-280262</v>
      </c>
    </row>
    <row r="30" spans="1:14" ht="15">
      <c r="A30" s="9" t="s">
        <v>30</v>
      </c>
      <c r="B30" s="10">
        <v>18789</v>
      </c>
      <c r="C30" s="12">
        <v>17686</v>
      </c>
      <c r="D30" s="11">
        <f t="shared" si="8"/>
        <v>6.236571299332816</v>
      </c>
      <c r="E30" s="10">
        <v>8033</v>
      </c>
      <c r="F30" s="10">
        <v>7448</v>
      </c>
      <c r="G30" s="11">
        <f t="shared" si="9"/>
        <v>7.854457572502693</v>
      </c>
      <c r="H30" s="8">
        <v>5371</v>
      </c>
      <c r="I30" s="8">
        <v>5063</v>
      </c>
      <c r="J30" s="11">
        <f t="shared" si="6"/>
        <v>6.083349792613069</v>
      </c>
      <c r="K30" s="10">
        <v>103063</v>
      </c>
      <c r="L30" s="22">
        <v>203</v>
      </c>
      <c r="M30" s="10">
        <v>64756</v>
      </c>
      <c r="N30" s="10">
        <f t="shared" si="7"/>
        <v>-64553</v>
      </c>
    </row>
    <row r="31" spans="1:14" ht="15">
      <c r="A31" s="13" t="s">
        <v>25</v>
      </c>
      <c r="B31" s="10">
        <v>610205</v>
      </c>
      <c r="C31" s="10">
        <v>561821</v>
      </c>
      <c r="D31" s="11">
        <f t="shared" si="8"/>
        <v>8.611995635620605</v>
      </c>
      <c r="E31" s="10">
        <v>58031</v>
      </c>
      <c r="F31" s="10">
        <v>49149</v>
      </c>
      <c r="G31" s="11">
        <f t="shared" si="9"/>
        <v>18.07157826201957</v>
      </c>
      <c r="H31" s="8">
        <v>50348</v>
      </c>
      <c r="I31" s="8">
        <v>41183</v>
      </c>
      <c r="J31" s="11">
        <f aca="true" t="shared" si="10" ref="J31:J42">(H31/I31-1)*100</f>
        <v>22.25432824223588</v>
      </c>
      <c r="K31" s="10">
        <v>623832</v>
      </c>
      <c r="L31" s="10">
        <v>318</v>
      </c>
      <c r="M31" s="10">
        <v>583210</v>
      </c>
      <c r="N31" s="10">
        <f aca="true" t="shared" si="11" ref="N31:N42">L31-M31</f>
        <v>-582892</v>
      </c>
    </row>
    <row r="32" spans="1:14" ht="15">
      <c r="A32" s="9" t="s">
        <v>46</v>
      </c>
      <c r="B32" s="10">
        <v>13091</v>
      </c>
      <c r="C32" s="10">
        <v>12668</v>
      </c>
      <c r="D32" s="11">
        <f t="shared" si="8"/>
        <v>3.3391221976634133</v>
      </c>
      <c r="E32" s="10">
        <v>1784</v>
      </c>
      <c r="F32" s="10">
        <v>3406</v>
      </c>
      <c r="G32" s="11">
        <f t="shared" si="9"/>
        <v>-47.62184380504991</v>
      </c>
      <c r="H32" s="8">
        <v>-411</v>
      </c>
      <c r="I32" s="8">
        <v>961</v>
      </c>
      <c r="J32" s="11">
        <f t="shared" si="10"/>
        <v>-142.76795005202914</v>
      </c>
      <c r="K32" s="10">
        <v>53814</v>
      </c>
      <c r="L32" s="10">
        <v>29560</v>
      </c>
      <c r="M32" s="10">
        <v>1776</v>
      </c>
      <c r="N32" s="10">
        <f t="shared" si="11"/>
        <v>27784</v>
      </c>
    </row>
    <row r="33" spans="1:14" ht="15">
      <c r="A33" s="13" t="s">
        <v>22</v>
      </c>
      <c r="B33" s="10">
        <v>8874</v>
      </c>
      <c r="C33" s="10">
        <v>6601</v>
      </c>
      <c r="D33" s="11">
        <f t="shared" si="8"/>
        <v>34.43417663990304</v>
      </c>
      <c r="E33" s="10">
        <v>2694</v>
      </c>
      <c r="F33" s="10">
        <v>2127</v>
      </c>
      <c r="G33" s="11">
        <f t="shared" si="9"/>
        <v>26.65726375176305</v>
      </c>
      <c r="H33" s="8">
        <v>1272</v>
      </c>
      <c r="I33" s="8">
        <v>844</v>
      </c>
      <c r="J33" s="11">
        <f t="shared" si="10"/>
        <v>50.71090047393365</v>
      </c>
      <c r="K33" s="16">
        <v>31757</v>
      </c>
      <c r="L33" s="10">
        <v>9384</v>
      </c>
      <c r="M33" s="10">
        <v>2872</v>
      </c>
      <c r="N33" s="10">
        <f t="shared" si="11"/>
        <v>6512</v>
      </c>
    </row>
    <row r="34" spans="1:14" ht="15">
      <c r="A34" s="13" t="s">
        <v>45</v>
      </c>
      <c r="B34" s="10">
        <v>57796</v>
      </c>
      <c r="C34" s="10">
        <v>43638</v>
      </c>
      <c r="D34" s="11">
        <f aca="true" t="shared" si="12" ref="D34:D45">(B34/C34-1)*100</f>
        <v>32.44420000916632</v>
      </c>
      <c r="E34" s="10">
        <v>7849</v>
      </c>
      <c r="F34" s="10">
        <v>2691</v>
      </c>
      <c r="G34" s="11">
        <f aca="true" t="shared" si="13" ref="G34:G46">(E34/F34-1)*100</f>
        <v>191.6759568933482</v>
      </c>
      <c r="H34" s="8">
        <v>2286</v>
      </c>
      <c r="I34" s="8">
        <v>-1157</v>
      </c>
      <c r="J34" s="11">
        <f t="shared" si="10"/>
        <v>-297.5799481417459</v>
      </c>
      <c r="K34" s="10">
        <v>22261</v>
      </c>
      <c r="L34" s="10">
        <v>32501</v>
      </c>
      <c r="M34" s="10">
        <v>9392</v>
      </c>
      <c r="N34" s="10">
        <f t="shared" si="11"/>
        <v>23109</v>
      </c>
    </row>
    <row r="35" spans="1:14" ht="15">
      <c r="A35" s="13" t="s">
        <v>44</v>
      </c>
      <c r="B35" s="10">
        <v>97585</v>
      </c>
      <c r="C35" s="10">
        <v>60972</v>
      </c>
      <c r="D35" s="11">
        <f t="shared" si="12"/>
        <v>60.0488748933937</v>
      </c>
      <c r="E35" s="10">
        <v>6870</v>
      </c>
      <c r="F35" s="10">
        <v>4260</v>
      </c>
      <c r="G35" s="11">
        <f t="shared" si="13"/>
        <v>61.26760563380282</v>
      </c>
      <c r="H35" s="8">
        <v>2038</v>
      </c>
      <c r="I35" s="8">
        <v>1463</v>
      </c>
      <c r="J35" s="11">
        <f t="shared" si="10"/>
        <v>39.302802460697194</v>
      </c>
      <c r="K35" s="10">
        <v>93994</v>
      </c>
      <c r="L35" s="10">
        <v>86835</v>
      </c>
      <c r="M35" s="10">
        <v>22181</v>
      </c>
      <c r="N35" s="10">
        <f t="shared" si="11"/>
        <v>64654</v>
      </c>
    </row>
    <row r="36" spans="1:14" ht="15">
      <c r="A36" s="9" t="s">
        <v>11</v>
      </c>
      <c r="B36" s="10">
        <v>2154215</v>
      </c>
      <c r="C36" s="10">
        <v>994469</v>
      </c>
      <c r="D36" s="11">
        <f t="shared" si="12"/>
        <v>116.61962313556278</v>
      </c>
      <c r="E36" s="10">
        <v>293233</v>
      </c>
      <c r="F36" s="10">
        <v>1555580</v>
      </c>
      <c r="G36" s="11">
        <f t="shared" si="13"/>
        <v>-81.14960336337572</v>
      </c>
      <c r="H36" s="8">
        <v>166401</v>
      </c>
      <c r="I36" s="8">
        <v>77196</v>
      </c>
      <c r="J36" s="11">
        <f t="shared" si="10"/>
        <v>115.55650551842062</v>
      </c>
      <c r="K36" s="10">
        <v>1798941</v>
      </c>
      <c r="L36" s="10">
        <v>1594261</v>
      </c>
      <c r="M36" s="10">
        <v>649625</v>
      </c>
      <c r="N36" s="10">
        <f t="shared" si="11"/>
        <v>944636</v>
      </c>
    </row>
    <row r="37" spans="1:14" ht="15">
      <c r="A37" s="14" t="s">
        <v>43</v>
      </c>
      <c r="B37" s="10">
        <v>40792</v>
      </c>
      <c r="C37" s="10">
        <v>40153</v>
      </c>
      <c r="D37" s="11">
        <f t="shared" si="12"/>
        <v>1.5914128458645704</v>
      </c>
      <c r="E37" s="10">
        <v>16735</v>
      </c>
      <c r="F37" s="10">
        <v>17130</v>
      </c>
      <c r="G37" s="11">
        <f t="shared" si="13"/>
        <v>-2.305896088733217</v>
      </c>
      <c r="H37" s="8">
        <v>9566</v>
      </c>
      <c r="I37" s="8">
        <v>10158</v>
      </c>
      <c r="J37" s="11">
        <f t="shared" si="10"/>
        <v>-5.827918881669625</v>
      </c>
      <c r="K37" s="10">
        <v>167456</v>
      </c>
      <c r="L37" s="10">
        <v>0</v>
      </c>
      <c r="M37" s="10">
        <v>88279</v>
      </c>
      <c r="N37" s="10">
        <f t="shared" si="11"/>
        <v>-88279</v>
      </c>
    </row>
    <row r="38" spans="1:14" ht="15">
      <c r="A38" s="13" t="s">
        <v>24</v>
      </c>
      <c r="B38" s="10">
        <v>93075</v>
      </c>
      <c r="C38" s="10">
        <v>71999</v>
      </c>
      <c r="D38" s="11">
        <f t="shared" si="12"/>
        <v>29.272628786510936</v>
      </c>
      <c r="E38" s="10">
        <v>43904</v>
      </c>
      <c r="F38" s="10">
        <v>31348</v>
      </c>
      <c r="G38" s="11">
        <f t="shared" si="13"/>
        <v>40.05359193568967</v>
      </c>
      <c r="H38" s="8">
        <v>25900</v>
      </c>
      <c r="I38" s="8">
        <v>15093</v>
      </c>
      <c r="J38" s="11">
        <f t="shared" si="10"/>
        <v>71.60272974226463</v>
      </c>
      <c r="K38" s="10">
        <v>302069</v>
      </c>
      <c r="L38" s="10">
        <v>41499</v>
      </c>
      <c r="M38" s="10">
        <v>155469</v>
      </c>
      <c r="N38" s="10">
        <f t="shared" si="11"/>
        <v>-113970</v>
      </c>
    </row>
    <row r="39" spans="1:14" ht="15">
      <c r="A39" s="9" t="s">
        <v>15</v>
      </c>
      <c r="B39" s="10">
        <v>899300</v>
      </c>
      <c r="C39" s="10">
        <v>570100</v>
      </c>
      <c r="D39" s="11">
        <f t="shared" si="12"/>
        <v>57.74425539379055</v>
      </c>
      <c r="E39" s="10">
        <v>335700</v>
      </c>
      <c r="F39" s="10">
        <v>204800</v>
      </c>
      <c r="G39" s="11">
        <f t="shared" si="13"/>
        <v>63.916015625</v>
      </c>
      <c r="H39" s="8">
        <v>167200</v>
      </c>
      <c r="I39" s="8">
        <v>78900</v>
      </c>
      <c r="J39" s="11">
        <f t="shared" si="10"/>
        <v>111.91381495564005</v>
      </c>
      <c r="K39" s="10">
        <v>584190</v>
      </c>
      <c r="L39" s="10">
        <v>887137</v>
      </c>
      <c r="M39" s="10">
        <v>810086</v>
      </c>
      <c r="N39" s="10">
        <f t="shared" si="11"/>
        <v>77051</v>
      </c>
    </row>
    <row r="40" spans="1:14" ht="15">
      <c r="A40" s="13" t="s">
        <v>12</v>
      </c>
      <c r="B40" s="10">
        <v>1674900</v>
      </c>
      <c r="C40" s="10">
        <v>1615400</v>
      </c>
      <c r="D40" s="11">
        <f t="shared" si="12"/>
        <v>3.6832982543023363</v>
      </c>
      <c r="E40" s="10">
        <v>632700</v>
      </c>
      <c r="F40" s="10">
        <v>602000</v>
      </c>
      <c r="G40" s="11">
        <f t="shared" si="13"/>
        <v>5.099667774086369</v>
      </c>
      <c r="H40" s="8">
        <v>236200</v>
      </c>
      <c r="I40" s="8">
        <v>222000</v>
      </c>
      <c r="J40" s="11">
        <f t="shared" si="10"/>
        <v>6.396396396396398</v>
      </c>
      <c r="K40" s="10">
        <v>1825800</v>
      </c>
      <c r="L40" s="10">
        <v>1538500</v>
      </c>
      <c r="M40" s="10">
        <v>1002800</v>
      </c>
      <c r="N40" s="10">
        <f t="shared" si="11"/>
        <v>535700</v>
      </c>
    </row>
    <row r="41" spans="1:14" ht="15">
      <c r="A41" s="9" t="s">
        <v>10</v>
      </c>
      <c r="B41" s="10">
        <v>33559</v>
      </c>
      <c r="C41" s="10">
        <v>24194</v>
      </c>
      <c r="D41" s="11">
        <f t="shared" si="12"/>
        <v>38.70794411837646</v>
      </c>
      <c r="E41" s="10">
        <v>4928</v>
      </c>
      <c r="F41" s="10">
        <v>4041</v>
      </c>
      <c r="G41" s="11">
        <f t="shared" si="13"/>
        <v>21.950012373174953</v>
      </c>
      <c r="H41" s="8">
        <v>2475</v>
      </c>
      <c r="I41" s="8">
        <v>2546</v>
      </c>
      <c r="J41" s="11">
        <f t="shared" si="10"/>
        <v>-2.78868813825609</v>
      </c>
      <c r="K41" s="10">
        <v>26463</v>
      </c>
      <c r="L41" s="10">
        <v>21168</v>
      </c>
      <c r="M41" s="10">
        <v>4453</v>
      </c>
      <c r="N41" s="10">
        <f t="shared" si="11"/>
        <v>16715</v>
      </c>
    </row>
    <row r="42" spans="1:14" ht="15">
      <c r="A42" s="13" t="s">
        <v>13</v>
      </c>
      <c r="B42" s="10">
        <v>70241</v>
      </c>
      <c r="C42" s="10">
        <v>74358</v>
      </c>
      <c r="D42" s="11">
        <f t="shared" si="12"/>
        <v>-5.536727722639123</v>
      </c>
      <c r="E42" s="10">
        <v>3100</v>
      </c>
      <c r="F42" s="10">
        <v>6000</v>
      </c>
      <c r="G42" s="11">
        <f t="shared" si="13"/>
        <v>-48.33333333333333</v>
      </c>
      <c r="H42" s="8">
        <v>1685</v>
      </c>
      <c r="I42" s="8">
        <v>2728</v>
      </c>
      <c r="J42" s="11">
        <f t="shared" si="10"/>
        <v>-38.233137829912025</v>
      </c>
      <c r="K42" s="10">
        <v>41731</v>
      </c>
      <c r="L42" s="10">
        <v>9870</v>
      </c>
      <c r="M42" s="10">
        <v>9035</v>
      </c>
      <c r="N42" s="10">
        <f t="shared" si="11"/>
        <v>835</v>
      </c>
    </row>
    <row r="43" spans="1:14" ht="15">
      <c r="A43" s="13" t="s">
        <v>42</v>
      </c>
      <c r="B43" s="10">
        <v>192182</v>
      </c>
      <c r="C43" s="10">
        <v>199219</v>
      </c>
      <c r="D43" s="11">
        <f t="shared" si="12"/>
        <v>-3.5322936065335098</v>
      </c>
      <c r="E43" s="10">
        <v>6175</v>
      </c>
      <c r="F43" s="10">
        <v>6634</v>
      </c>
      <c r="G43" s="11">
        <f t="shared" si="13"/>
        <v>-6.9189026228519745</v>
      </c>
      <c r="H43" s="8">
        <v>1269</v>
      </c>
      <c r="I43" s="8">
        <v>1426</v>
      </c>
      <c r="J43" s="11">
        <f aca="true" t="shared" si="14" ref="J43:J49">(H43/I43-1)*100</f>
        <v>-11.009817671809252</v>
      </c>
      <c r="K43" s="10">
        <v>100092</v>
      </c>
      <c r="L43" s="10">
        <v>50031</v>
      </c>
      <c r="M43" s="10">
        <v>26771</v>
      </c>
      <c r="N43" s="10">
        <f>L43-M43</f>
        <v>23260</v>
      </c>
    </row>
    <row r="44" spans="1:14" ht="15">
      <c r="A44" s="9" t="s">
        <v>16</v>
      </c>
      <c r="B44" s="10">
        <v>212710</v>
      </c>
      <c r="C44" s="10">
        <v>234285</v>
      </c>
      <c r="D44" s="11">
        <f t="shared" si="12"/>
        <v>-9.208869539236398</v>
      </c>
      <c r="E44" s="10">
        <v>29960</v>
      </c>
      <c r="F44" s="10">
        <v>72459</v>
      </c>
      <c r="G44" s="11">
        <f t="shared" si="13"/>
        <v>-58.65247933314013</v>
      </c>
      <c r="H44" s="8">
        <v>15889</v>
      </c>
      <c r="I44" s="8">
        <v>48179</v>
      </c>
      <c r="J44" s="11">
        <f t="shared" si="14"/>
        <v>-67.02090122252433</v>
      </c>
      <c r="K44" s="10">
        <v>251768</v>
      </c>
      <c r="L44" s="10">
        <v>62323</v>
      </c>
      <c r="M44" s="10">
        <v>40047</v>
      </c>
      <c r="N44" s="10">
        <f>L44-M44</f>
        <v>22276</v>
      </c>
    </row>
    <row r="45" spans="1:14" ht="15">
      <c r="A45" s="9" t="s">
        <v>41</v>
      </c>
      <c r="B45" s="10">
        <v>218186</v>
      </c>
      <c r="C45" s="10">
        <v>175434</v>
      </c>
      <c r="D45" s="11">
        <f t="shared" si="12"/>
        <v>24.369278475096046</v>
      </c>
      <c r="E45" s="10">
        <v>39101</v>
      </c>
      <c r="F45" s="10">
        <v>37653</v>
      </c>
      <c r="G45" s="11">
        <f t="shared" si="13"/>
        <v>3.8456431094467947</v>
      </c>
      <c r="H45" s="8">
        <v>26387</v>
      </c>
      <c r="I45" s="8">
        <v>26604</v>
      </c>
      <c r="J45" s="11">
        <f t="shared" si="14"/>
        <v>-0.8156668170199999</v>
      </c>
      <c r="K45" s="10">
        <v>377018</v>
      </c>
      <c r="L45" s="10">
        <v>13278</v>
      </c>
      <c r="M45" s="10">
        <v>62739</v>
      </c>
      <c r="N45" s="10">
        <f>L45-M45</f>
        <v>-49461</v>
      </c>
    </row>
    <row r="46" spans="1:14" ht="15">
      <c r="A46" s="13" t="s">
        <v>40</v>
      </c>
      <c r="B46" s="10">
        <v>5154</v>
      </c>
      <c r="C46" s="10">
        <v>2522</v>
      </c>
      <c r="D46" s="11">
        <f>(B46/C46-1)*100</f>
        <v>104.3616177636796</v>
      </c>
      <c r="E46" s="10">
        <v>1801</v>
      </c>
      <c r="F46" s="10">
        <v>-420</v>
      </c>
      <c r="G46" s="11">
        <f t="shared" si="13"/>
        <v>-528.8095238095239</v>
      </c>
      <c r="H46" s="8">
        <v>-1288</v>
      </c>
      <c r="I46" s="8">
        <v>-2744</v>
      </c>
      <c r="J46" s="11">
        <f t="shared" si="14"/>
        <v>-53.06122448979591</v>
      </c>
      <c r="K46" s="10">
        <v>172380</v>
      </c>
      <c r="L46" s="10">
        <v>18371</v>
      </c>
      <c r="M46" s="10">
        <v>46600</v>
      </c>
      <c r="N46" s="10">
        <f>L46-M46</f>
        <v>-28229</v>
      </c>
    </row>
    <row r="47" spans="1:14" ht="15">
      <c r="A47" s="9" t="s">
        <v>39</v>
      </c>
      <c r="B47" s="10">
        <v>212600</v>
      </c>
      <c r="C47" s="10">
        <v>185700</v>
      </c>
      <c r="D47" s="11">
        <f>(B47/C47-1)*100</f>
        <v>14.485729671513203</v>
      </c>
      <c r="E47" s="10">
        <v>9700</v>
      </c>
      <c r="F47" s="10">
        <v>13300</v>
      </c>
      <c r="G47" s="11">
        <f>(E47/F47-1)*100</f>
        <v>-27.06766917293233</v>
      </c>
      <c r="H47" s="8">
        <v>2500</v>
      </c>
      <c r="I47" s="8">
        <v>600</v>
      </c>
      <c r="J47" s="11">
        <f t="shared" si="14"/>
        <v>316.6666666666667</v>
      </c>
      <c r="K47" s="10">
        <v>177683</v>
      </c>
      <c r="L47" s="10">
        <v>324624</v>
      </c>
      <c r="M47" s="10">
        <v>74878</v>
      </c>
      <c r="N47" s="10">
        <f>L47-M47</f>
        <v>249746</v>
      </c>
    </row>
    <row r="48" spans="1:14" ht="15">
      <c r="A48" s="13" t="s">
        <v>18</v>
      </c>
      <c r="B48" s="10">
        <v>600000</v>
      </c>
      <c r="C48" s="10">
        <v>596000</v>
      </c>
      <c r="D48" s="11">
        <f>(B48/C48-1)*100</f>
        <v>0.6711409395973256</v>
      </c>
      <c r="E48" s="10"/>
      <c r="F48" s="10"/>
      <c r="G48" s="11"/>
      <c r="H48" s="10">
        <v>546000</v>
      </c>
      <c r="I48" s="10">
        <v>575000</v>
      </c>
      <c r="J48" s="11">
        <f t="shared" si="14"/>
        <v>-5.043478260869561</v>
      </c>
      <c r="K48" s="10"/>
      <c r="L48" s="7"/>
      <c r="M48" s="18"/>
      <c r="N48" s="7"/>
    </row>
    <row r="49" spans="1:14" ht="15">
      <c r="A49" s="13" t="s">
        <v>19</v>
      </c>
      <c r="B49" s="10">
        <v>585913</v>
      </c>
      <c r="C49" s="10">
        <v>763602</v>
      </c>
      <c r="D49" s="11">
        <f>(B49/C49-1)*100</f>
        <v>-23.269844762061908</v>
      </c>
      <c r="E49" s="10"/>
      <c r="F49" s="10"/>
      <c r="G49" s="11"/>
      <c r="H49" s="10">
        <v>242553</v>
      </c>
      <c r="I49" s="10">
        <v>-2326653</v>
      </c>
      <c r="J49" s="11">
        <f t="shared" si="14"/>
        <v>-110.42497527564275</v>
      </c>
      <c r="K49" s="10"/>
      <c r="L49" s="7"/>
      <c r="M49" s="18"/>
      <c r="N49" s="7"/>
    </row>
    <row r="50" spans="1:14" ht="14.25" customHeight="1">
      <c r="A50" s="6"/>
      <c r="B50" s="7"/>
      <c r="C50" s="7"/>
      <c r="D50" s="11"/>
      <c r="E50" s="7" t="s">
        <v>55</v>
      </c>
      <c r="F50" s="7"/>
      <c r="G50" s="7"/>
      <c r="H50" s="7"/>
      <c r="I50" s="7"/>
      <c r="J50" s="11" t="s">
        <v>21</v>
      </c>
      <c r="K50" s="7"/>
      <c r="L50" s="7"/>
      <c r="M50" s="18"/>
      <c r="N50" s="7"/>
    </row>
    <row r="51" spans="1:14" ht="14.2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9"/>
      <c r="N51" s="6"/>
    </row>
    <row r="52" spans="1:14" ht="14.2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9"/>
      <c r="N52" s="6"/>
    </row>
    <row r="53" spans="1:14" ht="14.2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9"/>
      <c r="N53" s="6"/>
    </row>
    <row r="54" spans="1:14" ht="14.2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9"/>
      <c r="N54" s="6"/>
    </row>
    <row r="55" spans="1:14" ht="13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9"/>
      <c r="N55" s="6"/>
    </row>
    <row r="56" spans="1:14" ht="13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9"/>
      <c r="N56" s="6"/>
    </row>
    <row r="57" spans="1:14" ht="13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9"/>
      <c r="N57" s="6"/>
    </row>
    <row r="58" spans="1:14" ht="13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9"/>
      <c r="N58" s="6"/>
    </row>
    <row r="59" spans="1:14" ht="13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9"/>
      <c r="N59" s="6"/>
    </row>
    <row r="60" spans="1:14" ht="13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9"/>
      <c r="N60" s="6"/>
    </row>
    <row r="61" spans="1:14" ht="13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9"/>
      <c r="N61" s="6"/>
    </row>
    <row r="62" spans="1:14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9"/>
      <c r="N62" s="6"/>
    </row>
    <row r="63" spans="1:14" ht="13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9"/>
      <c r="N63" s="6"/>
    </row>
    <row r="64" spans="1:14" ht="13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9"/>
      <c r="N64" s="6"/>
    </row>
    <row r="65" spans="1:14" ht="13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19"/>
      <c r="N65" s="6"/>
    </row>
    <row r="66" spans="1:14" ht="13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9"/>
      <c r="N66" s="6"/>
    </row>
    <row r="67" spans="1:14" ht="13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9"/>
      <c r="N67" s="6"/>
    </row>
    <row r="68" spans="1:14" ht="13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9"/>
      <c r="N68" s="6"/>
    </row>
    <row r="69" spans="1:14" ht="13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19"/>
      <c r="N69" s="6"/>
    </row>
    <row r="70" spans="1:14" ht="13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19"/>
      <c r="N70" s="6"/>
    </row>
    <row r="71" spans="1:14" ht="13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9"/>
      <c r="N71" s="6"/>
    </row>
    <row r="72" spans="1:14" ht="13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19"/>
      <c r="N72" s="6"/>
    </row>
    <row r="73" spans="1:14" ht="13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19"/>
      <c r="N73" s="6"/>
    </row>
    <row r="74" spans="1:14" ht="13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19"/>
      <c r="N74" s="6"/>
    </row>
    <row r="75" spans="1:14" ht="13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19"/>
      <c r="N75" s="6"/>
    </row>
    <row r="76" spans="1:14" ht="13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19"/>
      <c r="N76" s="6"/>
    </row>
    <row r="77" spans="1:14" ht="13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19"/>
      <c r="N77" s="6"/>
    </row>
    <row r="78" spans="1:14" ht="13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19"/>
      <c r="N78" s="6"/>
    </row>
    <row r="79" spans="1:14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19"/>
      <c r="N79" s="6"/>
    </row>
    <row r="80" spans="1:14" ht="13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19"/>
      <c r="N80" s="6"/>
    </row>
    <row r="81" spans="1:14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9"/>
      <c r="N81" s="6"/>
    </row>
    <row r="82" spans="1:14" ht="13.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19"/>
      <c r="N82" s="6"/>
    </row>
    <row r="83" spans="1:14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19"/>
      <c r="N83" s="6"/>
    </row>
    <row r="84" spans="1:14" ht="13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19"/>
      <c r="N84" s="6"/>
    </row>
    <row r="85" spans="1:14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19"/>
      <c r="N85" s="6"/>
    </row>
    <row r="86" spans="1:14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19"/>
      <c r="N86" s="6"/>
    </row>
    <row r="87" spans="1:14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9"/>
      <c r="N87" s="6"/>
    </row>
    <row r="88" spans="1:14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9"/>
      <c r="N88" s="6"/>
    </row>
    <row r="89" spans="1:14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19"/>
      <c r="N89" s="6"/>
    </row>
    <row r="90" spans="1:14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19"/>
      <c r="N90" s="6"/>
    </row>
    <row r="91" spans="1:14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19"/>
      <c r="N91" s="6"/>
    </row>
    <row r="92" spans="1:14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19"/>
      <c r="N92" s="6"/>
    </row>
    <row r="93" spans="1:14" ht="13.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19"/>
      <c r="N93" s="6"/>
    </row>
    <row r="94" spans="1:14" ht="13.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19"/>
      <c r="N94" s="6"/>
    </row>
    <row r="95" spans="1:14" ht="1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19"/>
      <c r="N95" s="6"/>
    </row>
    <row r="96" spans="1:14" ht="13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19"/>
      <c r="N96" s="6"/>
    </row>
    <row r="97" spans="1:14" ht="13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19"/>
      <c r="N97" s="6"/>
    </row>
    <row r="98" spans="1:14" ht="13.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19"/>
      <c r="N98" s="6"/>
    </row>
    <row r="99" spans="1:14" ht="13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19"/>
      <c r="N99" s="6"/>
    </row>
    <row r="100" spans="1:14" ht="13.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19"/>
      <c r="N100" s="6"/>
    </row>
    <row r="101" spans="1:14" ht="13.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19"/>
      <c r="N101" s="6"/>
    </row>
    <row r="102" spans="1:14" ht="13.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9"/>
      <c r="N102" s="6"/>
    </row>
    <row r="103" spans="1:14" ht="13.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19"/>
      <c r="N103" s="6"/>
    </row>
    <row r="104" spans="1:14" ht="13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19"/>
      <c r="N104" s="6"/>
    </row>
    <row r="105" spans="1:14" ht="13.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19"/>
      <c r="N105" s="6"/>
    </row>
    <row r="106" spans="1:14" ht="13.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19"/>
      <c r="N106" s="6"/>
    </row>
    <row r="107" spans="1:14" ht="13.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19"/>
      <c r="N107" s="6"/>
    </row>
    <row r="108" spans="1:14" ht="13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19"/>
      <c r="N108" s="6"/>
    </row>
    <row r="109" spans="1:14" ht="13.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19"/>
      <c r="N109" s="6"/>
    </row>
    <row r="110" spans="1:14" ht="13.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19"/>
      <c r="N110" s="6"/>
    </row>
    <row r="111" spans="1:14" ht="13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9"/>
      <c r="N111" s="6"/>
    </row>
    <row r="112" spans="1:14" ht="13.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9"/>
      <c r="N112" s="6"/>
    </row>
    <row r="113" spans="1:14" ht="13.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19"/>
      <c r="N113" s="6"/>
    </row>
    <row r="114" spans="1:14" ht="13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19"/>
      <c r="N114" s="6"/>
    </row>
    <row r="115" spans="1:14" ht="13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19"/>
      <c r="N115" s="6"/>
    </row>
    <row r="116" spans="1:14" ht="13.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9"/>
      <c r="N116" s="6"/>
    </row>
    <row r="117" spans="1:14" ht="13.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19"/>
      <c r="N117" s="6"/>
    </row>
    <row r="118" spans="1:14" ht="13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19"/>
      <c r="N118" s="6"/>
    </row>
    <row r="119" spans="1:14" ht="13.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19"/>
      <c r="N119" s="6"/>
    </row>
    <row r="120" spans="1:14" ht="13.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19"/>
      <c r="N120" s="6"/>
    </row>
    <row r="121" spans="1:14" ht="13.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19"/>
      <c r="N121" s="6"/>
    </row>
    <row r="122" spans="1:14" ht="13.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19"/>
      <c r="N122" s="6"/>
    </row>
    <row r="123" spans="1:14" ht="13.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9"/>
      <c r="N123" s="6"/>
    </row>
    <row r="124" spans="1:14" ht="13.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9"/>
      <c r="N124" s="6"/>
    </row>
    <row r="125" spans="1:14" ht="13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19"/>
      <c r="N125" s="6"/>
    </row>
    <row r="126" spans="1:14" ht="13.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19"/>
      <c r="N126" s="6"/>
    </row>
    <row r="127" spans="1:14" ht="13.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9"/>
      <c r="N127" s="6"/>
    </row>
    <row r="128" spans="1:14" ht="13.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19"/>
      <c r="N128" s="6"/>
    </row>
    <row r="129" spans="1:14" ht="13.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9"/>
      <c r="N129" s="6"/>
    </row>
    <row r="130" spans="2:14" ht="13.5" customHeight="1">
      <c r="B130"/>
      <c r="C130"/>
      <c r="D130"/>
      <c r="E130"/>
      <c r="F130"/>
      <c r="G130"/>
      <c r="H130"/>
      <c r="I130"/>
      <c r="J130"/>
      <c r="K130"/>
      <c r="L130"/>
      <c r="M130" s="20"/>
      <c r="N130"/>
    </row>
    <row r="131" spans="2:14" ht="13.5" customHeight="1">
      <c r="B131"/>
      <c r="C131"/>
      <c r="D131"/>
      <c r="E131"/>
      <c r="F131"/>
      <c r="G131"/>
      <c r="H131"/>
      <c r="I131"/>
      <c r="J131"/>
      <c r="K131"/>
      <c r="L131"/>
      <c r="M131" s="20"/>
      <c r="N131"/>
    </row>
    <row r="132" spans="2:14" ht="13.5" customHeight="1">
      <c r="B132"/>
      <c r="C132"/>
      <c r="D132"/>
      <c r="E132"/>
      <c r="F132"/>
      <c r="G132"/>
      <c r="H132"/>
      <c r="I132"/>
      <c r="J132"/>
      <c r="K132"/>
      <c r="L132"/>
      <c r="M132" s="20"/>
      <c r="N132"/>
    </row>
    <row r="133" spans="2:14" ht="13.5" customHeight="1">
      <c r="B133"/>
      <c r="C133"/>
      <c r="D133"/>
      <c r="E133"/>
      <c r="F133"/>
      <c r="G133"/>
      <c r="H133"/>
      <c r="I133"/>
      <c r="J133"/>
      <c r="K133"/>
      <c r="L133"/>
      <c r="M133" s="20"/>
      <c r="N133"/>
    </row>
    <row r="134" spans="2:14" ht="13.5" customHeight="1">
      <c r="B134"/>
      <c r="C134"/>
      <c r="D134"/>
      <c r="E134"/>
      <c r="F134"/>
      <c r="G134"/>
      <c r="H134"/>
      <c r="I134"/>
      <c r="J134"/>
      <c r="K134"/>
      <c r="L134"/>
      <c r="M134" s="20"/>
      <c r="N134"/>
    </row>
    <row r="135" spans="2:14" ht="13.5" customHeight="1">
      <c r="B135"/>
      <c r="C135"/>
      <c r="D135"/>
      <c r="E135"/>
      <c r="F135"/>
      <c r="G135"/>
      <c r="H135"/>
      <c r="I135"/>
      <c r="J135"/>
      <c r="K135"/>
      <c r="L135"/>
      <c r="M135" s="20"/>
      <c r="N135"/>
    </row>
    <row r="136" spans="2:14" ht="13.5" customHeight="1">
      <c r="B136"/>
      <c r="C136"/>
      <c r="D136"/>
      <c r="E136"/>
      <c r="F136"/>
      <c r="G136"/>
      <c r="H136"/>
      <c r="I136"/>
      <c r="J136"/>
      <c r="K136"/>
      <c r="L136"/>
      <c r="M136" s="20"/>
      <c r="N136"/>
    </row>
    <row r="137" spans="2:14" ht="13.5" customHeight="1">
      <c r="B137"/>
      <c r="C137"/>
      <c r="D137"/>
      <c r="E137"/>
      <c r="F137"/>
      <c r="G137"/>
      <c r="H137"/>
      <c r="I137"/>
      <c r="J137"/>
      <c r="K137"/>
      <c r="L137"/>
      <c r="M137" s="20"/>
      <c r="N137"/>
    </row>
    <row r="138" spans="2:14" ht="13.5" customHeight="1">
      <c r="B138"/>
      <c r="C138"/>
      <c r="D138"/>
      <c r="E138"/>
      <c r="F138"/>
      <c r="G138"/>
      <c r="H138"/>
      <c r="I138"/>
      <c r="J138"/>
      <c r="K138"/>
      <c r="L138"/>
      <c r="M138" s="20"/>
      <c r="N138"/>
    </row>
    <row r="139" spans="2:14" ht="13.5" customHeight="1">
      <c r="B139"/>
      <c r="C139"/>
      <c r="D139"/>
      <c r="E139"/>
      <c r="F139"/>
      <c r="G139"/>
      <c r="H139"/>
      <c r="I139"/>
      <c r="J139"/>
      <c r="K139"/>
      <c r="L139"/>
      <c r="M139" s="20"/>
      <c r="N139"/>
    </row>
    <row r="140" spans="2:14" ht="13.5" customHeight="1">
      <c r="B140"/>
      <c r="C140"/>
      <c r="D140"/>
      <c r="E140"/>
      <c r="F140"/>
      <c r="G140"/>
      <c r="H140"/>
      <c r="I140"/>
      <c r="J140"/>
      <c r="K140"/>
      <c r="L140"/>
      <c r="M140" s="20"/>
      <c r="N140"/>
    </row>
    <row r="141" spans="2:14" ht="13.5" customHeight="1">
      <c r="B141"/>
      <c r="C141"/>
      <c r="D141"/>
      <c r="E141"/>
      <c r="F141"/>
      <c r="G141"/>
      <c r="H141"/>
      <c r="I141"/>
      <c r="J141"/>
      <c r="K141"/>
      <c r="L141"/>
      <c r="M141" s="20"/>
      <c r="N141"/>
    </row>
    <row r="142" spans="2:14" ht="13.5" customHeight="1">
      <c r="B142"/>
      <c r="C142"/>
      <c r="D142"/>
      <c r="E142"/>
      <c r="F142"/>
      <c r="G142"/>
      <c r="H142"/>
      <c r="I142"/>
      <c r="J142"/>
      <c r="K142"/>
      <c r="L142"/>
      <c r="M142" s="20"/>
      <c r="N142"/>
    </row>
    <row r="143" spans="2:14" ht="13.5" customHeight="1">
      <c r="B143"/>
      <c r="C143"/>
      <c r="D143"/>
      <c r="E143"/>
      <c r="F143"/>
      <c r="G143"/>
      <c r="H143"/>
      <c r="I143"/>
      <c r="J143"/>
      <c r="K143"/>
      <c r="L143"/>
      <c r="M143" s="20"/>
      <c r="N143"/>
    </row>
    <row r="144" spans="2:14" ht="13.5" customHeight="1">
      <c r="B144"/>
      <c r="C144"/>
      <c r="D144"/>
      <c r="E144"/>
      <c r="F144"/>
      <c r="G144"/>
      <c r="H144"/>
      <c r="I144"/>
      <c r="J144"/>
      <c r="K144"/>
      <c r="L144"/>
      <c r="M144" s="20"/>
      <c r="N144"/>
    </row>
    <row r="145" spans="2:14" ht="15">
      <c r="B145"/>
      <c r="C145"/>
      <c r="D145"/>
      <c r="E145"/>
      <c r="F145"/>
      <c r="G145"/>
      <c r="H145"/>
      <c r="I145"/>
      <c r="J145"/>
      <c r="K145"/>
      <c r="L145"/>
      <c r="M145" s="20"/>
      <c r="N145"/>
    </row>
    <row r="146" spans="2:14" ht="13.5" customHeight="1">
      <c r="B146"/>
      <c r="C146"/>
      <c r="D146"/>
      <c r="E146"/>
      <c r="F146"/>
      <c r="G146"/>
      <c r="H146"/>
      <c r="I146"/>
      <c r="J146"/>
      <c r="K146"/>
      <c r="L146"/>
      <c r="M146" s="20"/>
      <c r="N146"/>
    </row>
    <row r="147" spans="2:14" ht="13.5" customHeight="1">
      <c r="B147"/>
      <c r="C147"/>
      <c r="D147"/>
      <c r="E147"/>
      <c r="F147"/>
      <c r="G147"/>
      <c r="H147"/>
      <c r="I147"/>
      <c r="J147"/>
      <c r="K147"/>
      <c r="L147"/>
      <c r="M147" s="20"/>
      <c r="N147"/>
    </row>
    <row r="148" spans="2:14" ht="13.5" customHeight="1">
      <c r="B148"/>
      <c r="C148"/>
      <c r="D148"/>
      <c r="E148"/>
      <c r="F148"/>
      <c r="G148"/>
      <c r="H148"/>
      <c r="I148"/>
      <c r="J148"/>
      <c r="K148"/>
      <c r="L148"/>
      <c r="M148" s="20"/>
      <c r="N148"/>
    </row>
    <row r="149" spans="2:14" ht="13.5" customHeight="1">
      <c r="B149"/>
      <c r="C149"/>
      <c r="D149"/>
      <c r="E149"/>
      <c r="F149"/>
      <c r="G149"/>
      <c r="H149"/>
      <c r="I149"/>
      <c r="J149"/>
      <c r="K149"/>
      <c r="L149"/>
      <c r="M149" s="20"/>
      <c r="N149"/>
    </row>
    <row r="150" spans="2:14" ht="13.5" customHeight="1">
      <c r="B150"/>
      <c r="C150"/>
      <c r="D150"/>
      <c r="E150"/>
      <c r="F150"/>
      <c r="G150"/>
      <c r="H150"/>
      <c r="I150"/>
      <c r="J150"/>
      <c r="K150"/>
      <c r="L150"/>
      <c r="M150" s="20"/>
      <c r="N150"/>
    </row>
    <row r="151" spans="2:14" ht="13.5" customHeight="1">
      <c r="B151"/>
      <c r="C151"/>
      <c r="D151"/>
      <c r="E151"/>
      <c r="F151"/>
      <c r="G151"/>
      <c r="H151"/>
      <c r="I151"/>
      <c r="J151"/>
      <c r="K151"/>
      <c r="L151"/>
      <c r="M151" s="20"/>
      <c r="N151"/>
    </row>
    <row r="152" spans="2:14" ht="13.5" customHeight="1">
      <c r="B152"/>
      <c r="C152"/>
      <c r="D152"/>
      <c r="E152"/>
      <c r="F152"/>
      <c r="G152"/>
      <c r="H152"/>
      <c r="I152"/>
      <c r="J152"/>
      <c r="K152"/>
      <c r="L152"/>
      <c r="M152" s="20"/>
      <c r="N152"/>
    </row>
    <row r="153" spans="2:14" ht="13.5" customHeight="1">
      <c r="B153"/>
      <c r="C153"/>
      <c r="D153"/>
      <c r="E153"/>
      <c r="F153"/>
      <c r="G153"/>
      <c r="H153"/>
      <c r="I153"/>
      <c r="J153"/>
      <c r="K153"/>
      <c r="L153"/>
      <c r="M153" s="20"/>
      <c r="N153"/>
    </row>
    <row r="154" spans="2:14" ht="13.5" customHeight="1">
      <c r="B154"/>
      <c r="C154"/>
      <c r="D154"/>
      <c r="E154"/>
      <c r="F154"/>
      <c r="G154"/>
      <c r="H154"/>
      <c r="I154"/>
      <c r="J154"/>
      <c r="K154"/>
      <c r="L154"/>
      <c r="M154" s="20"/>
      <c r="N154"/>
    </row>
    <row r="155" spans="2:14" ht="13.5" customHeight="1">
      <c r="B155"/>
      <c r="C155"/>
      <c r="D155"/>
      <c r="E155"/>
      <c r="F155"/>
      <c r="G155"/>
      <c r="H155"/>
      <c r="I155"/>
      <c r="J155"/>
      <c r="K155"/>
      <c r="L155"/>
      <c r="M155" s="20"/>
      <c r="N155"/>
    </row>
    <row r="156" spans="8:14" ht="15">
      <c r="H156" s="4"/>
      <c r="I156" s="4"/>
      <c r="J156" s="4"/>
      <c r="L156"/>
      <c r="M156" s="20"/>
      <c r="N156"/>
    </row>
    <row r="157" spans="8:14" ht="15">
      <c r="H157" s="4"/>
      <c r="I157" s="4"/>
      <c r="J157" s="4"/>
      <c r="L157"/>
      <c r="M157" s="20"/>
      <c r="N157"/>
    </row>
    <row r="158" spans="8:14" ht="15">
      <c r="H158" s="4"/>
      <c r="I158" s="4"/>
      <c r="J158" s="4"/>
      <c r="L158"/>
      <c r="M158" s="20"/>
      <c r="N158"/>
    </row>
    <row r="159" spans="8:14" ht="15">
      <c r="H159" s="4"/>
      <c r="I159" s="4"/>
      <c r="J159" s="4"/>
      <c r="L159"/>
      <c r="M159" s="20"/>
      <c r="N159"/>
    </row>
    <row r="160" spans="8:14" ht="15">
      <c r="H160" s="4"/>
      <c r="I160" s="4"/>
      <c r="J160" s="4"/>
      <c r="L160"/>
      <c r="M160" s="20"/>
      <c r="N160"/>
    </row>
  </sheetData>
  <sheetProtection/>
  <mergeCells count="4">
    <mergeCell ref="A1:N1"/>
    <mergeCell ref="B2:D2"/>
    <mergeCell ref="E2:G2"/>
    <mergeCell ref="H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 Katikas</cp:lastModifiedBy>
  <cp:lastPrinted>2022-10-12T09:31:31Z</cp:lastPrinted>
  <dcterms:created xsi:type="dcterms:W3CDTF">2021-02-26T11:18:12Z</dcterms:created>
  <dcterms:modified xsi:type="dcterms:W3CDTF">2022-10-13T05:30:48Z</dcterms:modified>
  <cp:category/>
  <cp:version/>
  <cp:contentType/>
  <cp:contentStatus/>
</cp:coreProperties>
</file>